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980" windowHeight="8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4" i="1" l="1"/>
  <c r="C13" i="1"/>
  <c r="D13" i="1"/>
  <c r="E13" i="1"/>
  <c r="C22" i="1"/>
  <c r="D22" i="1"/>
  <c r="C5" i="1"/>
  <c r="D5" i="1"/>
  <c r="E5" i="1"/>
  <c r="C18" i="1" l="1"/>
  <c r="C17" i="1"/>
  <c r="C14" i="1"/>
  <c r="B13" i="1"/>
  <c r="C6" i="1"/>
</calcChain>
</file>

<file path=xl/sharedStrings.xml><?xml version="1.0" encoding="utf-8"?>
<sst xmlns="http://schemas.openxmlformats.org/spreadsheetml/2006/main" count="32" uniqueCount="32">
  <si>
    <t>Maliyyə aktivləri və öhdəlikləri</t>
  </si>
  <si>
    <t>Cəmi</t>
  </si>
  <si>
    <t>AZN</t>
  </si>
  <si>
    <t>ABŞ Dolları</t>
  </si>
  <si>
    <t>Avro</t>
  </si>
  <si>
    <t>Digər</t>
  </si>
  <si>
    <t>Aktivlər</t>
  </si>
  <si>
    <t>Nağd və nağd pul ekvivalentləri</t>
  </si>
  <si>
    <t>Qiymətli kağızlar</t>
  </si>
  <si>
    <t>Müştərilərə verilmiş kreditlər</t>
  </si>
  <si>
    <t>Törəmə maliyyə alətləri</t>
  </si>
  <si>
    <t>Qısa müddətli maliyyə alətləri</t>
  </si>
  <si>
    <t>Əsas vəsaitlər</t>
  </si>
  <si>
    <t>Digər aktivlər</t>
  </si>
  <si>
    <t>Öhdəliklər</t>
  </si>
  <si>
    <t>Müştərilərin depozitləri</t>
  </si>
  <si>
    <t>a) tələbli depozitlər</t>
  </si>
  <si>
    <t>b) müddətli depozitlər</t>
  </si>
  <si>
    <t>Subordinasiya öhdəlikləri</t>
  </si>
  <si>
    <t>Borc qiymətli kağızları</t>
  </si>
  <si>
    <t>Digər öhdəliklər</t>
  </si>
  <si>
    <t>Açıq valyuta mövqeyi əmsalı</t>
  </si>
  <si>
    <t>Sərbəst dönərli valyutalar üzrə məcmu AVM</t>
  </si>
  <si>
    <t>Qapalı valyuta üzrə məcmu AVM</t>
  </si>
  <si>
    <t>Qiymətli metallar üzrə AVM</t>
  </si>
  <si>
    <t>Məcmu AVM</t>
  </si>
  <si>
    <t>Kredit təşkilatlarına və digər maliyyə
 institutlarına verilmiş kreditlər</t>
  </si>
  <si>
    <t>Mərkəzi Bank və dövlət təşkilatlarıın 
banka qarşı tələbləri</t>
  </si>
  <si>
    <t>Kredit təşkilatları və digər maliyyə 
institutlarından cəlb edilmiş vəsaitlər</t>
  </si>
  <si>
    <t>min manatla</t>
  </si>
  <si>
    <t>Valyuta riski</t>
  </si>
  <si>
    <t>30.12.2019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</si>
</sst>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2" xfId="0" applyFont="1" applyBorder="1"/>
    <xf numFmtId="0" fontId="0" fillId="0" borderId="2" xfId="0" applyBorder="1"/>
    <xf numFmtId="0" fontId="1" fillId="2" borderId="2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2" borderId="1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10" fontId="0" fillId="2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workbookViewId="0">
      <selection activeCell="G15" sqref="G15"/>
    </sheetView>
  </sheetViews>
  <sheetFormatPr defaultRowHeight="15" x14ac:dyDescent="0.25"/>
  <cols>
    <col min="1" max="1" width="39.7109375" customWidth="1"/>
    <col min="4" max="4" width="10.5703125" bestFit="1" customWidth="1"/>
  </cols>
  <sheetData>
    <row r="2" spans="1:6" x14ac:dyDescent="0.25">
      <c r="A2" s="15" t="s">
        <v>30</v>
      </c>
      <c r="B2" s="15"/>
      <c r="C2" s="15"/>
      <c r="D2" s="15"/>
    </row>
    <row r="3" spans="1:6" ht="15.75" thickBot="1" x14ac:dyDescent="0.3">
      <c r="A3" s="16" t="s">
        <v>31</v>
      </c>
      <c r="B3" s="16"/>
      <c r="C3" s="16"/>
      <c r="D3" s="16"/>
      <c r="E3" s="1" t="s">
        <v>29</v>
      </c>
    </row>
    <row r="4" spans="1:6" ht="15.75" thickBot="1" x14ac:dyDescent="0.3">
      <c r="A4" s="10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2" t="s">
        <v>5</v>
      </c>
    </row>
    <row r="5" spans="1:6" x14ac:dyDescent="0.25">
      <c r="A5" s="6" t="s">
        <v>6</v>
      </c>
      <c r="B5" s="4">
        <v>10167.65</v>
      </c>
      <c r="C5" s="4">
        <f>B5-D5-E5</f>
        <v>9717.31</v>
      </c>
      <c r="D5" s="4">
        <f>450.34-E5</f>
        <v>406.22999999999996</v>
      </c>
      <c r="E5" s="4">
        <f>42.28+1.83</f>
        <v>44.11</v>
      </c>
      <c r="F5" s="4">
        <v>0</v>
      </c>
    </row>
    <row r="6" spans="1:6" x14ac:dyDescent="0.25">
      <c r="A6" s="7" t="s">
        <v>7</v>
      </c>
      <c r="B6" s="5">
        <v>155.52000000000001</v>
      </c>
      <c r="C6" s="2">
        <f>B6-D6</f>
        <v>101.70000000000002</v>
      </c>
      <c r="D6" s="2">
        <v>53.82</v>
      </c>
      <c r="E6" s="2">
        <v>0</v>
      </c>
      <c r="F6" s="2">
        <v>0</v>
      </c>
    </row>
    <row r="7" spans="1:6" x14ac:dyDescent="0.25">
      <c r="A7" s="7" t="s">
        <v>8</v>
      </c>
      <c r="B7" s="2">
        <v>5321.11</v>
      </c>
      <c r="C7" s="2">
        <v>5321.11</v>
      </c>
      <c r="D7" s="2">
        <v>0</v>
      </c>
      <c r="E7" s="2">
        <v>0</v>
      </c>
      <c r="F7" s="2">
        <v>0</v>
      </c>
    </row>
    <row r="8" spans="1:6" x14ac:dyDescent="0.25">
      <c r="A8" s="7" t="s">
        <v>9</v>
      </c>
      <c r="B8" s="2">
        <v>904.27</v>
      </c>
      <c r="C8" s="2">
        <v>904.27</v>
      </c>
      <c r="D8" s="2">
        <v>0</v>
      </c>
      <c r="E8" s="2">
        <v>0</v>
      </c>
      <c r="F8" s="2">
        <v>0</v>
      </c>
    </row>
    <row r="9" spans="1:6" ht="30" x14ac:dyDescent="0.25">
      <c r="A9" s="8" t="s">
        <v>26</v>
      </c>
      <c r="B9" s="2">
        <v>0</v>
      </c>
      <c r="C9" s="2">
        <v>0</v>
      </c>
      <c r="D9" s="2">
        <v>0</v>
      </c>
      <c r="E9" s="2">
        <v>0</v>
      </c>
      <c r="F9" s="2">
        <v>0</v>
      </c>
    </row>
    <row r="10" spans="1:6" x14ac:dyDescent="0.25">
      <c r="A10" s="7" t="s">
        <v>10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</row>
    <row r="11" spans="1:6" x14ac:dyDescent="0.25">
      <c r="A11" s="7" t="s">
        <v>11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</row>
    <row r="12" spans="1:6" x14ac:dyDescent="0.25">
      <c r="A12" s="7" t="s">
        <v>12</v>
      </c>
      <c r="B12" s="2">
        <v>7.51</v>
      </c>
      <c r="C12" s="2">
        <v>7.51</v>
      </c>
      <c r="D12" s="2">
        <v>0</v>
      </c>
      <c r="E12" s="2">
        <v>0</v>
      </c>
      <c r="F12" s="2">
        <v>0</v>
      </c>
    </row>
    <row r="13" spans="1:6" x14ac:dyDescent="0.25">
      <c r="A13" s="7" t="s">
        <v>13</v>
      </c>
      <c r="B13" s="2">
        <f>14.63+1786.66-249.12+2227.07</f>
        <v>3779.2400000000002</v>
      </c>
      <c r="C13" s="2">
        <f>B13-D13-E13</f>
        <v>3382.7200000000003</v>
      </c>
      <c r="D13" s="2">
        <f>396.52-E13</f>
        <v>352.40999999999997</v>
      </c>
      <c r="E13" s="4">
        <f>42.28+1.83</f>
        <v>44.11</v>
      </c>
      <c r="F13" s="2">
        <v>0</v>
      </c>
    </row>
    <row r="14" spans="1:6" x14ac:dyDescent="0.25">
      <c r="A14" s="9" t="s">
        <v>14</v>
      </c>
      <c r="B14" s="4">
        <v>10167.65</v>
      </c>
      <c r="C14" s="3">
        <f>B14-368.47</f>
        <v>9799.18</v>
      </c>
      <c r="D14" s="3">
        <f>368.47-E14</f>
        <v>368.18</v>
      </c>
      <c r="E14" s="3">
        <v>0.28999999999999998</v>
      </c>
      <c r="F14" s="3">
        <v>0</v>
      </c>
    </row>
    <row r="15" spans="1:6" ht="30" x14ac:dyDescent="0.25">
      <c r="A15" s="8" t="s">
        <v>27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</row>
    <row r="16" spans="1:6" ht="30" x14ac:dyDescent="0.25">
      <c r="A16" s="8" t="s">
        <v>28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</row>
    <row r="17" spans="1:6" x14ac:dyDescent="0.25">
      <c r="A17" s="7" t="s">
        <v>15</v>
      </c>
      <c r="B17" s="2">
        <v>407.18</v>
      </c>
      <c r="C17" s="2">
        <f>B17-D17</f>
        <v>42.180000000000007</v>
      </c>
      <c r="D17" s="2">
        <v>365</v>
      </c>
      <c r="E17" s="2">
        <v>0</v>
      </c>
      <c r="F17" s="2">
        <v>0</v>
      </c>
    </row>
    <row r="18" spans="1:6" x14ac:dyDescent="0.25">
      <c r="A18" s="7" t="s">
        <v>16</v>
      </c>
      <c r="B18" s="2">
        <v>407.18</v>
      </c>
      <c r="C18" s="2">
        <f>B18-D18</f>
        <v>42.180000000000007</v>
      </c>
      <c r="D18" s="2">
        <v>365</v>
      </c>
      <c r="E18" s="2">
        <v>0</v>
      </c>
      <c r="F18" s="2">
        <v>0</v>
      </c>
    </row>
    <row r="19" spans="1:6" x14ac:dyDescent="0.25">
      <c r="A19" s="7" t="s">
        <v>17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</row>
    <row r="20" spans="1:6" x14ac:dyDescent="0.25">
      <c r="A20" s="7" t="s">
        <v>18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</row>
    <row r="21" spans="1:6" x14ac:dyDescent="0.25">
      <c r="A21" s="7" t="s">
        <v>19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</row>
    <row r="22" spans="1:6" x14ac:dyDescent="0.25">
      <c r="A22" s="7" t="s">
        <v>20</v>
      </c>
      <c r="B22" s="2">
        <v>9760.4699999999993</v>
      </c>
      <c r="C22" s="2">
        <f>B22-D22-E22</f>
        <v>9756.9999999999982</v>
      </c>
      <c r="D22" s="2">
        <f>3.47-E22</f>
        <v>3.18</v>
      </c>
      <c r="E22" s="2">
        <v>0.28999999999999998</v>
      </c>
      <c r="F22" s="2">
        <v>0</v>
      </c>
    </row>
    <row r="23" spans="1:6" x14ac:dyDescent="0.25">
      <c r="A23" s="14" t="s">
        <v>21</v>
      </c>
      <c r="B23" s="14"/>
      <c r="C23" s="2"/>
      <c r="D23" s="13">
        <v>3.0000000000000001E-3</v>
      </c>
      <c r="E23" s="13">
        <v>5.3E-3</v>
      </c>
      <c r="F23" s="2"/>
    </row>
    <row r="24" spans="1:6" x14ac:dyDescent="0.25">
      <c r="A24" s="7" t="s">
        <v>22</v>
      </c>
      <c r="B24" s="2"/>
      <c r="C24" s="2">
        <v>78.72</v>
      </c>
      <c r="D24" s="2">
        <v>16.87</v>
      </c>
      <c r="E24" s="2">
        <v>26.13</v>
      </c>
      <c r="F24" s="2"/>
    </row>
    <row r="25" spans="1:6" x14ac:dyDescent="0.25">
      <c r="A25" s="7" t="s">
        <v>23</v>
      </c>
      <c r="B25" s="2">
        <v>0</v>
      </c>
      <c r="C25" s="2">
        <v>0</v>
      </c>
      <c r="D25" s="2">
        <v>0</v>
      </c>
      <c r="E25" s="2"/>
      <c r="F25" s="2">
        <v>0</v>
      </c>
    </row>
    <row r="26" spans="1:6" x14ac:dyDescent="0.25">
      <c r="A26" s="7" t="s">
        <v>24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</row>
    <row r="27" spans="1:6" x14ac:dyDescent="0.25">
      <c r="A27" s="7" t="s">
        <v>25</v>
      </c>
      <c r="B27" s="2"/>
      <c r="C27" s="2">
        <v>78.72</v>
      </c>
      <c r="D27" s="2">
        <v>16.87</v>
      </c>
      <c r="E27" s="2">
        <v>26.13</v>
      </c>
      <c r="F27" s="2">
        <v>0</v>
      </c>
    </row>
  </sheetData>
  <mergeCells count="3">
    <mergeCell ref="A23:B23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 Rahimov</dc:creator>
  <cp:lastModifiedBy>Ramin Rahimov</cp:lastModifiedBy>
  <dcterms:created xsi:type="dcterms:W3CDTF">2020-01-30T10:03:43Z</dcterms:created>
  <dcterms:modified xsi:type="dcterms:W3CDTF">2020-01-30T11:00:38Z</dcterms:modified>
</cp:coreProperties>
</file>